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ww\OTF_1\images\Knowledge Database\"/>
    </mc:Choice>
  </mc:AlternateContent>
  <xr:revisionPtr revIDLastSave="0" documentId="13_ncr:1_{DA58CAD0-1AF5-4B80-A616-61656F9DA4A9}" xr6:coauthVersionLast="47" xr6:coauthVersionMax="47" xr10:uidLastSave="{00000000-0000-0000-0000-000000000000}"/>
  <bookViews>
    <workbookView xWindow="-110" yWindow="-110" windowWidth="25820" windowHeight="15500" tabRatio="804" xr2:uid="{00000000-000D-0000-FFFF-FFFF00000000}"/>
  </bookViews>
  <sheets>
    <sheet name="Stres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F9" i="7"/>
  <c r="F10" i="7"/>
  <c r="F11" i="7" s="1"/>
</calcChain>
</file>

<file path=xl/sharedStrings.xml><?xml version="1.0" encoding="utf-8"?>
<sst xmlns="http://schemas.openxmlformats.org/spreadsheetml/2006/main" count="42" uniqueCount="35">
  <si>
    <t>nm</t>
  </si>
  <si>
    <t>Mpa</t>
  </si>
  <si>
    <t>MPa</t>
  </si>
  <si>
    <t>Stress=</t>
  </si>
  <si>
    <t>Youngs modulus</t>
  </si>
  <si>
    <t>Poissons ratio</t>
  </si>
  <si>
    <t>ds (substrate thickness)</t>
  </si>
  <si>
    <t>df (film thickness)</t>
  </si>
  <si>
    <t>D (substrate diameter)=</t>
  </si>
  <si>
    <t>mm</t>
  </si>
  <si>
    <t>a.u.</t>
  </si>
  <si>
    <t>https://otfstudio.com/resources/stresses</t>
  </si>
  <si>
    <t>More explanations:</t>
  </si>
  <si>
    <r>
      <rPr>
        <sz val="12"/>
        <color theme="1"/>
        <rFont val="Aptos Narrow"/>
        <family val="2"/>
      </rPr>
      <t>©</t>
    </r>
    <r>
      <rPr>
        <sz val="12"/>
        <color theme="1"/>
        <rFont val="Arial"/>
        <family val="2"/>
      </rPr>
      <t xml:space="preserve"> OTF Studio GmbH</t>
    </r>
  </si>
  <si>
    <t xml:space="preserve">Parameters: </t>
  </si>
  <si>
    <t>Parameters:</t>
  </si>
  <si>
    <t>xs (deflection of uncoated substrate)=</t>
  </si>
  <si>
    <t>x   (deflection of coated substrate)=</t>
  </si>
  <si>
    <r>
      <t>R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>=</t>
    </r>
  </si>
  <si>
    <r>
      <t>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=</t>
    </r>
  </si>
  <si>
    <t>m</t>
  </si>
  <si>
    <r>
      <rPr>
        <sz val="16"/>
        <color theme="1"/>
        <rFont val="Symbol"/>
        <family val="1"/>
        <charset val="2"/>
      </rPr>
      <t>s</t>
    </r>
    <r>
      <rPr>
        <vertAlign val="subscript"/>
        <sz val="16"/>
        <color theme="1"/>
        <rFont val="Arial"/>
        <family val="2"/>
      </rPr>
      <t>H</t>
    </r>
  </si>
  <si>
    <r>
      <rPr>
        <sz val="16"/>
        <color theme="1"/>
        <rFont val="Symbol"/>
        <family val="1"/>
        <charset val="2"/>
      </rPr>
      <t>s</t>
    </r>
    <r>
      <rPr>
        <vertAlign val="subscript"/>
        <sz val="16"/>
        <color theme="1"/>
        <rFont val="Arial"/>
        <family val="2"/>
      </rPr>
      <t>L</t>
    </r>
  </si>
  <si>
    <r>
      <rPr>
        <sz val="14"/>
        <color theme="1"/>
        <rFont val="Symbol"/>
        <family val="1"/>
        <charset val="2"/>
      </rPr>
      <t>S</t>
    </r>
    <r>
      <rPr>
        <vertAlign val="subscript"/>
        <sz val="14"/>
        <color theme="1"/>
        <rFont val="Arial"/>
        <family val="2"/>
      </rPr>
      <t>H</t>
    </r>
  </si>
  <si>
    <r>
      <rPr>
        <sz val="14"/>
        <color theme="1"/>
        <rFont val="Symbol"/>
        <family val="1"/>
        <charset val="2"/>
      </rPr>
      <t>S</t>
    </r>
    <r>
      <rPr>
        <vertAlign val="subscript"/>
        <sz val="14"/>
        <color theme="1"/>
        <rFont val="Arial"/>
        <family val="2"/>
      </rPr>
      <t>L</t>
    </r>
  </si>
  <si>
    <r>
      <rPr>
        <sz val="12"/>
        <color theme="1"/>
        <rFont val="Aptos Narrow"/>
        <family val="2"/>
      </rPr>
      <t>µ</t>
    </r>
    <r>
      <rPr>
        <sz val="12"/>
        <color theme="1"/>
        <rFont val="Arial"/>
        <family val="2"/>
      </rPr>
      <t>m</t>
    </r>
  </si>
  <si>
    <t>- stress in H material</t>
  </si>
  <si>
    <t>- stress in L material</t>
  </si>
  <si>
    <t>- total thickness of H layers</t>
  </si>
  <si>
    <t>- total thickness of L layers</t>
  </si>
  <si>
    <t>GPa</t>
  </si>
  <si>
    <r>
      <t xml:space="preserve">Stress in film </t>
    </r>
    <r>
      <rPr>
        <sz val="16"/>
        <color theme="1"/>
        <rFont val="Symbol"/>
        <family val="1"/>
        <charset val="2"/>
      </rPr>
      <t xml:space="preserve">s </t>
    </r>
    <r>
      <rPr>
        <sz val="12"/>
        <color theme="1"/>
        <rFont val="Arial"/>
        <family val="2"/>
      </rPr>
      <t>=</t>
    </r>
  </si>
  <si>
    <t>Stress of a multilayer coating on the substrate:</t>
  </si>
  <si>
    <t>Stress in single layer:</t>
  </si>
  <si>
    <t xml:space="preserve">The content of this sheet has been compiled to the best of our knowledge. However, we cannot assume any kiability for ist accuracy or up-to-date status.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</si>
</sst>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sz val="12"/>
      <color theme="1"/>
      <name val="Aptos Narrow"/>
      <family val="2"/>
    </font>
    <font>
      <vertAlign val="subscript"/>
      <sz val="12"/>
      <color theme="1"/>
      <name val="Arial"/>
      <family val="2"/>
    </font>
    <font>
      <vertAlign val="subscript"/>
      <sz val="14"/>
      <color theme="1"/>
      <name val="Arial"/>
      <family val="2"/>
    </font>
    <font>
      <sz val="16"/>
      <color theme="1"/>
      <name val="Symbol"/>
      <family val="1"/>
      <charset val="2"/>
    </font>
    <font>
      <vertAlign val="subscript"/>
      <sz val="16"/>
      <color theme="1"/>
      <name val="Arial"/>
      <family val="2"/>
    </font>
    <font>
      <sz val="16"/>
      <color theme="1"/>
      <name val="Arial"/>
      <family val="1"/>
      <charset val="2"/>
    </font>
    <font>
      <sz val="14"/>
      <color theme="1"/>
      <name val="Symbol"/>
      <family val="1"/>
      <charset val="2"/>
    </font>
    <font>
      <sz val="14"/>
      <color theme="1"/>
      <name val="Arial"/>
      <family val="2"/>
    </font>
    <font>
      <sz val="14"/>
      <color theme="1"/>
      <name val="Arial"/>
      <family val="1"/>
      <charset val="2"/>
    </font>
    <font>
      <sz val="10"/>
      <color theme="1"/>
      <name val="Arial"/>
      <family val="2"/>
    </font>
    <font>
      <b/>
      <sz val="14"/>
      <color rgb="FFBC00BC"/>
      <name val="Arial"/>
      <family val="2"/>
    </font>
    <font>
      <b/>
      <sz val="14"/>
      <color theme="6" tint="-0.249977111117893"/>
      <name val="Arial"/>
      <family val="2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C00BC"/>
      </left>
      <right style="thin">
        <color rgb="FFBC00BC"/>
      </right>
      <top style="thin">
        <color rgb="FFBC00BC"/>
      </top>
      <bottom style="thin">
        <color rgb="FFBC00B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7" fillId="4" borderId="1" xfId="0" applyFont="1" applyFill="1" applyBorder="1"/>
    <xf numFmtId="0" fontId="1" fillId="4" borderId="1" xfId="0" applyFont="1" applyFill="1" applyBorder="1"/>
    <xf numFmtId="49" fontId="1" fillId="4" borderId="1" xfId="0" applyNumberFormat="1" applyFont="1" applyFill="1" applyBorder="1"/>
    <xf numFmtId="0" fontId="10" fillId="4" borderId="1" xfId="0" applyFont="1" applyFill="1" applyBorder="1"/>
    <xf numFmtId="0" fontId="1" fillId="3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0" fontId="12" fillId="0" borderId="0" xfId="0" applyFont="1"/>
    <xf numFmtId="0" fontId="13" fillId="0" borderId="0" xfId="0" applyFont="1"/>
    <xf numFmtId="0" fontId="9" fillId="0" borderId="0" xfId="0" applyFont="1"/>
    <xf numFmtId="0" fontId="1" fillId="4" borderId="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1" fillId="0" borderId="0" xfId="0" applyFont="1" applyAlignment="1">
      <alignment wrapText="1"/>
    </xf>
    <xf numFmtId="0" fontId="1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C0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EFE2A-C333-44C5-8D96-5BF987F8897D}">
  <dimension ref="A1:G20"/>
  <sheetViews>
    <sheetView tabSelected="1" workbookViewId="0">
      <selection activeCell="B7" sqref="B7"/>
    </sheetView>
  </sheetViews>
  <sheetFormatPr defaultRowHeight="15.5"/>
  <cols>
    <col min="1" max="1" width="22.7265625" style="1" customWidth="1"/>
    <col min="2" max="2" width="10.1796875" style="1" customWidth="1"/>
    <col min="3" max="3" width="12.1796875" style="1" customWidth="1"/>
    <col min="4" max="4" width="31.7265625" style="1" customWidth="1"/>
    <col min="5" max="5" width="37.81640625" style="1" customWidth="1"/>
    <col min="6" max="6" width="11.6328125" style="1" bestFit="1" customWidth="1"/>
    <col min="7" max="7" width="8.81640625" style="1"/>
  </cols>
  <sheetData>
    <row r="1" spans="1:7" ht="16">
      <c r="A1" s="1" t="s">
        <v>13</v>
      </c>
    </row>
    <row r="4" spans="1:7" ht="18">
      <c r="A4" s="10" t="s">
        <v>32</v>
      </c>
      <c r="B4" s="10"/>
      <c r="C4" s="10"/>
      <c r="D4" s="10"/>
      <c r="E4" s="11" t="s">
        <v>33</v>
      </c>
      <c r="F4" s="12"/>
      <c r="G4" s="12"/>
    </row>
    <row r="5" spans="1:7" ht="25" customHeight="1">
      <c r="A5" s="1" t="s">
        <v>14</v>
      </c>
      <c r="E5" s="1" t="s">
        <v>15</v>
      </c>
    </row>
    <row r="6" spans="1:7" ht="26" customHeight="1">
      <c r="A6" s="3" t="s">
        <v>21</v>
      </c>
      <c r="B6" s="13">
        <v>-50</v>
      </c>
      <c r="C6" s="4" t="s">
        <v>2</v>
      </c>
      <c r="D6" s="5" t="s">
        <v>26</v>
      </c>
      <c r="E6" s="8" t="s">
        <v>16</v>
      </c>
      <c r="F6" s="14">
        <v>700</v>
      </c>
      <c r="G6" s="8" t="s">
        <v>0</v>
      </c>
    </row>
    <row r="7" spans="1:7" ht="28.5" customHeight="1">
      <c r="A7" s="3" t="s">
        <v>22</v>
      </c>
      <c r="B7" s="13">
        <v>140</v>
      </c>
      <c r="C7" s="4" t="s">
        <v>2</v>
      </c>
      <c r="D7" s="5" t="s">
        <v>27</v>
      </c>
      <c r="E7" s="8" t="s">
        <v>17</v>
      </c>
      <c r="F7" s="14">
        <v>1000</v>
      </c>
      <c r="G7" s="8" t="s">
        <v>0</v>
      </c>
    </row>
    <row r="8" spans="1:7" ht="27" customHeight="1">
      <c r="A8" s="6" t="s">
        <v>23</v>
      </c>
      <c r="B8" s="13">
        <v>1</v>
      </c>
      <c r="C8" s="4" t="s">
        <v>25</v>
      </c>
      <c r="D8" s="5" t="s">
        <v>28</v>
      </c>
      <c r="E8" s="8" t="s">
        <v>8</v>
      </c>
      <c r="F8" s="14">
        <v>25.4</v>
      </c>
      <c r="G8" s="8" t="s">
        <v>9</v>
      </c>
    </row>
    <row r="9" spans="1:7" ht="34" customHeight="1">
      <c r="A9" s="6" t="s">
        <v>24</v>
      </c>
      <c r="B9" s="13">
        <v>2</v>
      </c>
      <c r="C9" s="4" t="s">
        <v>25</v>
      </c>
      <c r="D9" s="5" t="s">
        <v>29</v>
      </c>
      <c r="E9" s="1" t="s">
        <v>18</v>
      </c>
      <c r="F9" s="2">
        <f>0.5*(POWER($F$6,2)+0.25*POWER($F$8*1000000,2))/$F$6/1000000000</f>
        <v>115.20714320714285</v>
      </c>
      <c r="G9" s="1" t="s">
        <v>20</v>
      </c>
    </row>
    <row r="10" spans="1:7" ht="30" customHeight="1">
      <c r="A10" s="4" t="s">
        <v>4</v>
      </c>
      <c r="B10" s="13">
        <v>50</v>
      </c>
      <c r="C10" s="4" t="s">
        <v>30</v>
      </c>
      <c r="D10" s="4"/>
      <c r="E10" s="1" t="s">
        <v>19</v>
      </c>
      <c r="F10" s="2">
        <f>0.5*(POWER($F$7,2)+0.25*POWER($F$8*1000000,2))/$F$7/1000000000</f>
        <v>80.645000499999995</v>
      </c>
      <c r="G10" s="1" t="s">
        <v>20</v>
      </c>
    </row>
    <row r="11" spans="1:7" ht="32" customHeight="1">
      <c r="A11" s="4" t="s">
        <v>5</v>
      </c>
      <c r="B11" s="13">
        <v>0.25</v>
      </c>
      <c r="C11" s="4" t="s">
        <v>10</v>
      </c>
      <c r="D11" s="4"/>
      <c r="E11" s="9" t="s">
        <v>31</v>
      </c>
      <c r="F11" s="9">
        <f>ROUND(1/6*(1/$F$10-1/$F$9)*$B$10*POWER($B$12,2)/((1-$B$11)*$B$13)*1000000,1)</f>
        <v>66.7</v>
      </c>
      <c r="G11" s="9" t="s">
        <v>2</v>
      </c>
    </row>
    <row r="12" spans="1:7" ht="33" customHeight="1">
      <c r="A12" s="4" t="s">
        <v>6</v>
      </c>
      <c r="B12" s="13">
        <v>1</v>
      </c>
      <c r="C12" s="4" t="s">
        <v>9</v>
      </c>
      <c r="D12" s="4"/>
    </row>
    <row r="13" spans="1:7" ht="31.5" customHeight="1">
      <c r="A13" s="4" t="s">
        <v>7</v>
      </c>
      <c r="B13" s="13">
        <v>620</v>
      </c>
      <c r="C13" s="4" t="s">
        <v>0</v>
      </c>
      <c r="D13" s="4"/>
    </row>
    <row r="14" spans="1:7" ht="32.5" customHeight="1">
      <c r="A14" s="7" t="s">
        <v>3</v>
      </c>
      <c r="B14" s="7">
        <f>ROUND(($B$6*$B$8+$B$7*$B$9)/($B$8+$B$9),1)</f>
        <v>76.7</v>
      </c>
      <c r="C14" s="7" t="s">
        <v>1</v>
      </c>
      <c r="D14" s="7"/>
    </row>
    <row r="17" spans="1:3" ht="22" customHeight="1">
      <c r="A17" s="1" t="s">
        <v>12</v>
      </c>
    </row>
    <row r="18" spans="1:3" ht="26" customHeight="1">
      <c r="A18" s="1" t="s">
        <v>11</v>
      </c>
    </row>
    <row r="20" spans="1:3" ht="54" customHeight="1">
      <c r="A20" s="15" t="s">
        <v>34</v>
      </c>
      <c r="B20" s="16"/>
      <c r="C20" s="16"/>
    </row>
  </sheetData>
  <sheetProtection algorithmName="SHA-512" hashValue="ujnCjp/QwV/AcYSkEGk4Z+yhsHxAv27ORr2fvpfO7S5j+p1KmJB+iIAnlOWbLPjpyUPrY+hCorJUlHwaNlCQAQ==" saltValue="QwgLF0zo2cT2QkJAhrxd/w==" spinCount="100000" sheet="1" objects="1" scenarios="1" selectLockedCells="1"/>
  <mergeCells count="1">
    <mergeCell ref="A20:C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Stress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</dc:creator>
  <cp:lastModifiedBy>Tatiana Amochkina</cp:lastModifiedBy>
  <dcterms:created xsi:type="dcterms:W3CDTF">2013-03-17T15:44:22Z</dcterms:created>
  <dcterms:modified xsi:type="dcterms:W3CDTF">2025-02-25T12:13:39Z</dcterms:modified>
</cp:coreProperties>
</file>